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65320" windowWidth="12948" windowHeight="1171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<sst xmlns="http://schemas.openxmlformats.org/spreadsheetml/2006/main" count="76" uniqueCount="65">
  <si>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</si>
  <si>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</si>
  <si>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</si>
  <si>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</si>
  <si>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</si>
  <si>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</si>
  <si>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</si>
  <si>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</si>
  <si>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</si>
  <si>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</si>
  <si>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</si>
  <si>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</si>
  <si>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</si>
  <si>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</si>
  <si>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</si>
  <si>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</si>
  <si>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</si>
  <si>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</si>
  <si>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</si>
  <si>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</si>
  <si>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</si>
  <si>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</si>
  <si>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</si>
  <si>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</si>
  <si>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</si>
  <si>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</si>
  <si>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</si>
  <si>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</si>
  <si>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</si>
  <si>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</si>
  <si>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</si>
  <si>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</si>
  <si>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</si>
  <si>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</si>
  <si>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</si>
  <si>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</si>
  <si>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</si>
  <si>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</si>
  <si>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</si>
  <si>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</si>
  <si>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</si>
  <si>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</si>
  <si>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</si>
  <si>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</si>
  <si>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</si>
  <si>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</si>
  <si>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</si>
  <si>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</si>
  <si>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</si>
  <si>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</si>
  <si>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</si>
  <si>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</si>
  <si>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</si>
  <si>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</si>
  <si>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</si>
  <si>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</si>
  <si>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</si>
  <si>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</si>
  <si>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</si>
  <si>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</si>
  <si>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2-й кв 2023 г.</t>
  </si>
  <si>
    <t>Основные финансовые показатели ПАО «Россети Юг»  
за 9 месяцев 2023 года</t>
  </si>
  <si>
    <t>9 месяцев 2023 года</t>
  </si>
  <si>
    <t>4 кв. 2023</t>
  </si>
  <si>
    <t>3-й кв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</si>
</sst>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2023\&#1041;&#1080;&#1079;&#1085;&#1077;&#1089;-&#1087;&#1083;&#1072;&#1085;&#1080;&#1088;&#1086;&#1074;&#1072;&#1085;&#1080;&#1077;\&#1060;&#1072;&#1082;&#1090;\3%20&#1082;&#1074;&#1072;&#1088;&#1090;&#1072;&#1083;\&#1054;&#1090;&#1095;&#1105;&#1090;_3&#1082;&#1074;_&#1056;&#1086;&#1089;&#1089;&#1077;&#1090;&#1080;%20&#1070;&#1075;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 - расшир.формат"/>
      <sheetName val="Содержание - агрегир. формат"/>
      <sheetName val="СБП_Списки"/>
      <sheetName val="СБП_Затраты_на_персонал"/>
      <sheetName val="СБП_ОцП"/>
      <sheetName val="СБП_ОФР"/>
      <sheetName val="СБП_ИПР"/>
      <sheetName val="СБП_СметаЗатрат"/>
      <sheetName val="СБП_БДР"/>
      <sheetName val="СБП_ДохРасх_ВГО"/>
      <sheetName val="СБП_ПрогнозныйБаланс_ВГО"/>
      <sheetName val="СБП_ПрогнозныйБаланс"/>
      <sheetName val="СБП_БДДС_ВГО"/>
      <sheetName val="СБП_БДДС"/>
      <sheetName val="СБП_ДопИнфо"/>
      <sheetName val="СБП_Проверки"/>
      <sheetName val="СБП_Общее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ТОиР"/>
      <sheetName val="6.ИПР"/>
      <sheetName val="7. Затраты на персонал"/>
      <sheetName val="7.1. Затраты на персонал_смета"/>
      <sheetName val="8.ОФР"/>
      <sheetName val="9.1. Смета затрат"/>
      <sheetName val="9.1.1 Смета затрат_УУ"/>
      <sheetName val="9.2. Прочие ДиР"/>
      <sheetName val="10. БДР"/>
      <sheetName val="11.БДДС (ДПН)"/>
      <sheetName val="12.Прогнозный баланс"/>
      <sheetName val="13.П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4"/>
    </row>
    <row r="2" spans="1:2" ht="48.75" customHeight="1">
      <c r="A2" s="39" t="s">
        <v>61</v>
      </c>
      <c r="B2" s="39"/>
    </row>
    <row r="4" s="20" customFormat="1" ht="15">
      <c r="A4" s="19" t="s">
        <v>0</v>
      </c>
    </row>
    <row r="6" spans="1:2" ht="30.75">
      <c r="A6" s="2" t="s">
        <v>1</v>
      </c>
      <c r="B6" s="3" t="s">
        <v>62</v>
      </c>
    </row>
    <row r="7" spans="1:2" ht="15">
      <c r="A7" s="4" t="s">
        <v>2</v>
      </c>
      <c r="B7" s="25">
        <f>B8+B12+B11</f>
        <v>36023384.37252537</v>
      </c>
    </row>
    <row r="8" spans="1:2" ht="15">
      <c r="A8" s="5" t="s">
        <v>3</v>
      </c>
      <c r="B8" s="25">
        <f>B9+B10</f>
        <v>33917108.56933537</v>
      </c>
    </row>
    <row r="9" spans="1:2" ht="15">
      <c r="A9" s="6" t="s">
        <v>56</v>
      </c>
      <c r="B9" s="25">
        <v>33492993.966775373</v>
      </c>
    </row>
    <row r="10" spans="1:2" ht="15">
      <c r="A10" s="6" t="s">
        <v>4</v>
      </c>
      <c r="B10" s="25">
        <v>424114.60255999997</v>
      </c>
    </row>
    <row r="11" spans="1:2" ht="15">
      <c r="A11" s="5" t="s">
        <v>59</v>
      </c>
      <c r="B11" s="25">
        <v>1782139.9731899998</v>
      </c>
    </row>
    <row r="12" spans="1:2" ht="15">
      <c r="A12" s="5" t="s">
        <v>41</v>
      </c>
      <c r="B12" s="25">
        <v>324135.83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9 месяцев 2023 года</v>
      </c>
    </row>
    <row r="17" spans="1:2" ht="30.75">
      <c r="A17" s="8" t="s">
        <v>7</v>
      </c>
      <c r="B17" s="26">
        <f>B9</f>
        <v>33492993.966775373</v>
      </c>
    </row>
    <row r="18" spans="1:2" ht="30.75">
      <c r="A18" s="8" t="s">
        <v>8</v>
      </c>
      <c r="B18" s="27">
        <f>B17/B7</f>
        <v>0.929757005072519</v>
      </c>
    </row>
    <row r="20" s="20" customFormat="1" ht="15">
      <c r="A20" s="19" t="s">
        <v>9</v>
      </c>
    </row>
    <row r="22" spans="1:2" ht="30.75">
      <c r="A22" s="7" t="s">
        <v>6</v>
      </c>
      <c r="B22" s="3" t="str">
        <f>$B$6</f>
        <v>9 месяцев 2023 года</v>
      </c>
    </row>
    <row r="23" spans="1:2" ht="30.75">
      <c r="A23" s="8" t="s">
        <v>7</v>
      </c>
      <c r="B23" s="26">
        <f>B10</f>
        <v>424114.60255999997</v>
      </c>
    </row>
    <row r="24" spans="1:2" ht="30.75">
      <c r="A24" s="8" t="s">
        <v>8</v>
      </c>
      <c r="B24" s="27">
        <f>B23/B7</f>
        <v>0.011773313639111249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9 месяцев 2023 года</v>
      </c>
    </row>
    <row r="29" spans="1:3" ht="15">
      <c r="A29" s="10" t="s">
        <v>12</v>
      </c>
      <c r="B29" s="34">
        <v>0.2943535825388561</v>
      </c>
      <c r="C29" s="21"/>
    </row>
    <row r="30" spans="1:3" ht="15">
      <c r="A30" s="11" t="s">
        <v>13</v>
      </c>
      <c r="B30" s="35">
        <v>0.8338863972653978</v>
      </c>
      <c r="C30" s="21"/>
    </row>
    <row r="31" spans="1:3" ht="18" customHeight="1">
      <c r="A31" s="12" t="s">
        <v>14</v>
      </c>
      <c r="B31" s="35">
        <v>0.023322270292919018</v>
      </c>
      <c r="C31" s="21"/>
    </row>
    <row r="32" spans="1:3" ht="15">
      <c r="A32" s="11" t="s">
        <v>15</v>
      </c>
      <c r="B32" s="35">
        <v>0.0643429573532618</v>
      </c>
      <c r="C32" s="21"/>
    </row>
    <row r="33" spans="1:3" ht="15">
      <c r="A33" s="10" t="s">
        <v>16</v>
      </c>
      <c r="B33" s="34">
        <v>0.33952569031386826</v>
      </c>
      <c r="C33" s="21"/>
    </row>
    <row r="34" spans="1:3" ht="15">
      <c r="A34" s="10" t="s">
        <v>17</v>
      </c>
      <c r="B34" s="34">
        <v>0.20473206737097513</v>
      </c>
      <c r="C34" s="21"/>
    </row>
    <row r="35" spans="1:3" ht="15">
      <c r="A35" s="10" t="s">
        <v>18</v>
      </c>
      <c r="B35" s="34">
        <v>0.0620450731050132</v>
      </c>
      <c r="C35" s="21"/>
    </row>
    <row r="36" spans="1:3" ht="15">
      <c r="A36" s="10" t="s">
        <v>19</v>
      </c>
      <c r="B36" s="34">
        <v>0</v>
      </c>
      <c r="C36" s="21"/>
    </row>
    <row r="37" spans="1:3" ht="15">
      <c r="A37" s="10" t="s">
        <v>20</v>
      </c>
      <c r="B37" s="34">
        <v>0.0670325530757141</v>
      </c>
      <c r="C37" s="21"/>
    </row>
    <row r="38" spans="1:3" ht="15">
      <c r="A38" s="10" t="s">
        <v>21</v>
      </c>
      <c r="B38" s="34">
        <v>0.03231103359557326</v>
      </c>
      <c r="C38" s="21"/>
    </row>
    <row r="39" spans="1:3" ht="15">
      <c r="A39" s="11" t="s">
        <v>22</v>
      </c>
      <c r="B39" s="35">
        <v>0.5797977889951162</v>
      </c>
      <c r="C39" s="21"/>
    </row>
    <row r="40" spans="1:3" ht="15">
      <c r="A40" s="11" t="s">
        <v>23</v>
      </c>
      <c r="B40" s="35">
        <v>0.1312889633941629</v>
      </c>
      <c r="C40" s="21"/>
    </row>
    <row r="41" spans="1:3" ht="15">
      <c r="A41" s="11" t="s">
        <v>24</v>
      </c>
      <c r="B41" s="35">
        <v>0.14186732458748025</v>
      </c>
      <c r="C41" s="21"/>
    </row>
    <row r="43" s="20" customFormat="1" ht="15">
      <c r="A43" s="19" t="s">
        <v>25</v>
      </c>
    </row>
    <row r="45" spans="1:3" ht="30" customHeight="1">
      <c r="A45" s="3" t="s">
        <v>11</v>
      </c>
      <c r="B45" s="3" t="str">
        <f>$B$6</f>
        <v>9 месяцев 2023 года</v>
      </c>
      <c r="C45" s="16"/>
    </row>
    <row r="46" spans="1:3" ht="15">
      <c r="A46" s="13" t="s">
        <v>26</v>
      </c>
      <c r="B46" s="30">
        <v>0.7690892955374641</v>
      </c>
      <c r="C46" s="33"/>
    </row>
    <row r="47" spans="1:3" ht="15">
      <c r="A47" s="13" t="s">
        <v>27</v>
      </c>
      <c r="B47" s="30">
        <v>0.08655905831692888</v>
      </c>
      <c r="C47" s="32"/>
    </row>
    <row r="48" spans="1:3" ht="15">
      <c r="A48" s="13" t="s">
        <v>28</v>
      </c>
      <c r="B48" s="30">
        <v>0.17311811663385776</v>
      </c>
      <c r="C48" s="32"/>
    </row>
    <row r="49" ht="15">
      <c r="A49" s="31"/>
    </row>
    <row r="51" s="20" customFormat="1" ht="15">
      <c r="A51" s="19" t="s">
        <v>29</v>
      </c>
    </row>
    <row r="53" spans="1:2" ht="30" customHeight="1">
      <c r="A53" s="3" t="s">
        <v>11</v>
      </c>
      <c r="B53" s="3" t="str">
        <f>$B$6</f>
        <v>9 месяцев 2023 года</v>
      </c>
    </row>
    <row r="54" spans="1:4" ht="15.75" customHeight="1">
      <c r="A54" s="14" t="s">
        <v>30</v>
      </c>
      <c r="B54" s="23">
        <v>5.565928468288237</v>
      </c>
      <c r="D54" s="15"/>
    </row>
    <row r="55" spans="1:4" ht="30.75">
      <c r="A55" s="14" t="s">
        <v>31</v>
      </c>
      <c r="B55" s="23">
        <v>2.5014340508089514</v>
      </c>
      <c r="D55" s="15"/>
    </row>
    <row r="56" spans="1:2" ht="15">
      <c r="A56" s="14" t="s">
        <v>58</v>
      </c>
      <c r="B56" s="36">
        <v>58.017008780960005</v>
      </c>
    </row>
    <row r="58" s="20" customFormat="1" ht="15">
      <c r="A58" s="19" t="s">
        <v>32</v>
      </c>
    </row>
    <row r="60" spans="1:3" ht="15">
      <c r="A60" s="3" t="s">
        <v>33</v>
      </c>
      <c r="B60" s="3" t="s">
        <v>34</v>
      </c>
      <c r="C60" s="3" t="s">
        <v>35</v>
      </c>
    </row>
    <row r="61" spans="1:3" ht="15">
      <c r="A61" s="13" t="s">
        <v>60</v>
      </c>
      <c r="B61" s="25">
        <v>11064819.687999671</v>
      </c>
      <c r="C61" s="37">
        <f>B62/B61*100</f>
        <v>111.09231938155435</v>
      </c>
    </row>
    <row r="62" spans="1:3" ht="15">
      <c r="A62" s="13" t="s">
        <v>64</v>
      </c>
      <c r="B62" s="25">
        <v>12292164.8267857</v>
      </c>
      <c r="C62" s="38"/>
    </row>
    <row r="64" s="20" customFormat="1" ht="15">
      <c r="A64" s="19" t="s">
        <v>36</v>
      </c>
    </row>
    <row r="66" spans="1:3" ht="15">
      <c r="A66" s="3" t="s">
        <v>33</v>
      </c>
      <c r="B66" s="3" t="s">
        <v>34</v>
      </c>
      <c r="C66" s="3" t="s">
        <v>35</v>
      </c>
    </row>
    <row r="67" spans="1:3" ht="15">
      <c r="A67" s="13" t="str">
        <f>A61</f>
        <v>2-й кв 2023 г.</v>
      </c>
      <c r="B67" s="25">
        <v>9315004.081299998</v>
      </c>
      <c r="C67" s="37">
        <f>B68/B67*100</f>
        <v>104.76489878411365</v>
      </c>
    </row>
    <row r="68" spans="1:3" ht="15">
      <c r="A68" s="13" t="str">
        <f>A62</f>
        <v>3-й кв 2023 г.</v>
      </c>
      <c r="B68" s="25">
        <v>9758854.597509999</v>
      </c>
      <c r="C68" s="38"/>
    </row>
    <row r="70" s="20" customFormat="1" ht="15">
      <c r="A70" s="19" t="s">
        <v>42</v>
      </c>
    </row>
    <row r="71" ht="15">
      <c r="C71" s="29"/>
    </row>
    <row r="72" spans="1:3" ht="15.75" customHeight="1">
      <c r="A72" s="3" t="s">
        <v>11</v>
      </c>
      <c r="B72" s="3" t="s">
        <v>63</v>
      </c>
      <c r="C72" s="16"/>
    </row>
    <row r="73" spans="1:3" ht="15.75" customHeight="1">
      <c r="A73" s="14" t="s">
        <v>37</v>
      </c>
      <c r="B73" s="25">
        <v>9207.732673297887</v>
      </c>
      <c r="C73" s="17"/>
    </row>
    <row r="74" spans="1:3" ht="15.75" customHeight="1">
      <c r="A74" s="14" t="s">
        <v>57</v>
      </c>
      <c r="B74" s="25">
        <v>6942.879117297412</v>
      </c>
      <c r="C74" s="18"/>
    </row>
    <row r="75" spans="1:3" ht="15.75" customHeight="1">
      <c r="A75" s="14" t="s">
        <v>38</v>
      </c>
      <c r="B75" s="25">
        <v>6027.341015079154</v>
      </c>
      <c r="C75" s="18"/>
    </row>
    <row r="76" spans="1:3" ht="15">
      <c r="A76" s="14" t="s">
        <v>39</v>
      </c>
      <c r="B76" s="28">
        <f>B78/B75/10</f>
        <v>184.94231032821236</v>
      </c>
      <c r="C76" s="18"/>
    </row>
    <row r="77" spans="1:3" ht="15">
      <c r="A77" s="14" t="s">
        <v>40</v>
      </c>
      <c r="B77" s="23">
        <v>0.10934680417609398</v>
      </c>
      <c r="C77" s="18"/>
    </row>
    <row r="78" spans="1:3" ht="15">
      <c r="A78" s="14" t="s">
        <v>43</v>
      </c>
      <c r="B78" s="25">
        <v>11147103.724647313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">
      <selection activeCell="G33" sqref="G2:J33"/>
    </sheetView>
  </sheetViews>
  <sheetFormatPr defaultColWidth="9.00390625" defaultRowHeight="12.75"/>
  <cols>
    <col min="1" max="1" width="5.625" style="0" customWidth="1"/>
    <col min="2" max="2" width="57.5039062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2016-05-19T11:01:34Z</cp:lastPrinted>
  <dcterms:created xsi:type="dcterms:W3CDTF">2010-06-18T04:55:37Z</dcterms:created>
  <dcterms:modified xsi:type="dcterms:W3CDTF">2023-12-25T09:47:39Z</dcterms:modified>
  <cp:category/>
  <cp:version/>
  <cp:contentType/>
  <cp:contentStatus/>
</cp:coreProperties>
</file>